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4F0DEA47-E212-491C-B7B6-BBA43A555B66}" xr6:coauthVersionLast="47" xr6:coauthVersionMax="47" xr10:uidLastSave="{00000000-0000-0000-0000-000000000000}"/>
  <bookViews>
    <workbookView xWindow="-108" yWindow="-108" windowWidth="23256" windowHeight="12456" xr2:uid="{067D3424-7439-4F8B-A587-264E33999D5B}"/>
  </bookViews>
  <sheets>
    <sheet name="ZM Retro mop" sheetId="3" r:id="rId1"/>
    <sheet name="ZM Sporta mop" sheetId="4" r:id="rId2"/>
    <sheet name="ZM 2A std" sheetId="5" r:id="rId3"/>
    <sheet name="ZM Meitenes" sheetId="6" r:id="rId4"/>
    <sheet name="ZM45 std 16+" sheetId="2" r:id="rId5"/>
    <sheet name="ZM45 std -16" sheetId="1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C9" i="1" s="1"/>
  <c r="M5" i="1"/>
  <c r="J6" i="1"/>
  <c r="J7" i="1"/>
  <c r="J8" i="1"/>
  <c r="J5" i="1"/>
  <c r="G6" i="1"/>
  <c r="C6" i="1" s="1"/>
  <c r="G7" i="1"/>
  <c r="G9" i="1"/>
  <c r="G5" i="1"/>
  <c r="D6" i="1"/>
  <c r="D7" i="1"/>
  <c r="C7" i="1" s="1"/>
  <c r="D8" i="1"/>
  <c r="D10" i="1"/>
  <c r="D5" i="1"/>
  <c r="C5" i="2"/>
  <c r="M6" i="2"/>
  <c r="M7" i="2"/>
  <c r="M8" i="2"/>
  <c r="M9" i="2"/>
  <c r="C9" i="2" s="1"/>
  <c r="M10" i="2"/>
  <c r="M12" i="2"/>
  <c r="M13" i="2"/>
  <c r="M14" i="2"/>
  <c r="C15" i="2"/>
  <c r="C17" i="2"/>
  <c r="M5" i="2"/>
  <c r="J6" i="2"/>
  <c r="J7" i="2"/>
  <c r="J8" i="2"/>
  <c r="J9" i="2"/>
  <c r="J10" i="2"/>
  <c r="J11" i="2"/>
  <c r="J12" i="2"/>
  <c r="J14" i="2"/>
  <c r="J15" i="2"/>
  <c r="J16" i="2"/>
  <c r="J18" i="2"/>
  <c r="J5" i="2"/>
  <c r="G6" i="2"/>
  <c r="G7" i="2"/>
  <c r="G8" i="2"/>
  <c r="G10" i="2"/>
  <c r="G11" i="2"/>
  <c r="G17" i="2"/>
  <c r="G5" i="2"/>
  <c r="D6" i="2"/>
  <c r="D7" i="2"/>
  <c r="D8" i="2"/>
  <c r="D9" i="2"/>
  <c r="D10" i="2"/>
  <c r="D11" i="2"/>
  <c r="D12" i="2"/>
  <c r="D13" i="2"/>
  <c r="D15" i="2"/>
  <c r="D16" i="2"/>
  <c r="D17" i="2"/>
  <c r="D5" i="2"/>
  <c r="C7" i="6"/>
  <c r="M6" i="6"/>
  <c r="M8" i="6"/>
  <c r="M5" i="6"/>
  <c r="J6" i="6"/>
  <c r="C6" i="6" s="1"/>
  <c r="J7" i="6"/>
  <c r="J8" i="6"/>
  <c r="J9" i="6"/>
  <c r="J5" i="6"/>
  <c r="G7" i="6"/>
  <c r="G8" i="6"/>
  <c r="G5" i="6"/>
  <c r="D11" i="6"/>
  <c r="C11" i="6" s="1"/>
  <c r="D6" i="6"/>
  <c r="D7" i="6"/>
  <c r="D9" i="6"/>
  <c r="C9" i="6" s="1"/>
  <c r="D10" i="6"/>
  <c r="D5" i="6"/>
  <c r="M6" i="3"/>
  <c r="M7" i="3"/>
  <c r="C7" i="3" s="1"/>
  <c r="M5" i="3"/>
  <c r="D6" i="3"/>
  <c r="D8" i="3"/>
  <c r="D9" i="3"/>
  <c r="C9" i="3" s="1"/>
  <c r="D10" i="3"/>
  <c r="D5" i="3"/>
  <c r="M6" i="4"/>
  <c r="M7" i="4"/>
  <c r="M8" i="4"/>
  <c r="M10" i="4"/>
  <c r="M5" i="4"/>
  <c r="J6" i="4"/>
  <c r="J7" i="4"/>
  <c r="C7" i="4" s="1"/>
  <c r="J8" i="4"/>
  <c r="J9" i="4"/>
  <c r="J10" i="4"/>
  <c r="J5" i="4"/>
  <c r="G6" i="4"/>
  <c r="G7" i="4"/>
  <c r="G8" i="4"/>
  <c r="G5" i="4"/>
  <c r="D5" i="4"/>
  <c r="D6" i="4"/>
  <c r="D7" i="4"/>
  <c r="D8" i="4"/>
  <c r="D9" i="4"/>
  <c r="D11" i="4"/>
  <c r="D12" i="4"/>
  <c r="C12" i="4" s="1"/>
  <c r="D13" i="4"/>
  <c r="C13" i="4" s="1"/>
  <c r="D14" i="4"/>
  <c r="C14" i="4" s="1"/>
  <c r="D15" i="4"/>
  <c r="D16" i="4"/>
  <c r="D6" i="5"/>
  <c r="D7" i="5"/>
  <c r="D8" i="5"/>
  <c r="D9" i="5"/>
  <c r="D11" i="5"/>
  <c r="D13" i="5"/>
  <c r="C13" i="5" s="1"/>
  <c r="D14" i="5"/>
  <c r="D5" i="5"/>
  <c r="G6" i="5"/>
  <c r="G7" i="5"/>
  <c r="G8" i="5"/>
  <c r="G5" i="5"/>
  <c r="J6" i="5"/>
  <c r="J7" i="5"/>
  <c r="J8" i="5"/>
  <c r="J10" i="5"/>
  <c r="J12" i="5"/>
  <c r="J5" i="5"/>
  <c r="M6" i="5"/>
  <c r="M8" i="5"/>
  <c r="M7" i="5"/>
  <c r="C7" i="5" s="1"/>
  <c r="M9" i="5"/>
  <c r="M5" i="5"/>
  <c r="C7" i="2"/>
  <c r="C13" i="2"/>
  <c r="C10" i="2"/>
  <c r="C18" i="2"/>
  <c r="C10" i="6"/>
  <c r="C11" i="5"/>
  <c r="C14" i="5"/>
  <c r="C10" i="5"/>
  <c r="C10" i="4"/>
  <c r="C15" i="4"/>
  <c r="C16" i="4"/>
  <c r="C10" i="3"/>
  <c r="C8" i="3"/>
  <c r="C6" i="3"/>
  <c r="C11" i="4"/>
  <c r="C6" i="4"/>
  <c r="C10" i="1"/>
  <c r="C8" i="1" l="1"/>
  <c r="C5" i="1"/>
  <c r="C16" i="2"/>
  <c r="C14" i="2"/>
  <c r="C6" i="2"/>
  <c r="C11" i="2"/>
  <c r="C8" i="2"/>
  <c r="C12" i="2"/>
  <c r="C8" i="6"/>
  <c r="C5" i="6"/>
  <c r="C5" i="3"/>
  <c r="C8" i="4"/>
  <c r="C9" i="4"/>
  <c r="C5" i="4"/>
  <c r="C12" i="5"/>
  <c r="C6" i="5"/>
  <c r="C9" i="5"/>
  <c r="C8" i="5"/>
  <c r="C5" i="5"/>
</calcChain>
</file>

<file path=xl/sharedStrings.xml><?xml version="1.0" encoding="utf-8"?>
<sst xmlns="http://schemas.openxmlformats.org/spreadsheetml/2006/main" count="181" uniqueCount="71">
  <si>
    <t>Zelta Mopēda čemponāts 2025</t>
  </si>
  <si>
    <t>Sportists</t>
  </si>
  <si>
    <t>Vieta</t>
  </si>
  <si>
    <t>Punkti</t>
  </si>
  <si>
    <t>Total</t>
  </si>
  <si>
    <t>r1</t>
  </si>
  <si>
    <t>r2</t>
  </si>
  <si>
    <t>1.posms Ape, 17.05.2025.</t>
  </si>
  <si>
    <t>Ričards Stafeckis</t>
  </si>
  <si>
    <t>Renārs Rungēvičs</t>
  </si>
  <si>
    <t>Kārlis Supe</t>
  </si>
  <si>
    <t>Kārlis Klints</t>
  </si>
  <si>
    <t>Marko Mangelsons</t>
  </si>
  <si>
    <t>Valters Bušs</t>
  </si>
  <si>
    <t>4.posms Jaunmārupe, 27.09.2025</t>
  </si>
  <si>
    <t>ZM 45 Standarts 16+</t>
  </si>
  <si>
    <t>ZM Meitenes</t>
  </si>
  <si>
    <t>ZM 50 2A Standarts</t>
  </si>
  <si>
    <t>ZM Sporta mopēdi</t>
  </si>
  <si>
    <t>ZM Retro mopēdi</t>
  </si>
  <si>
    <t>Intars Balodis</t>
  </si>
  <si>
    <t>Pēteris Kubuliņš</t>
  </si>
  <si>
    <t>Emelyan Oros</t>
  </si>
  <si>
    <t>Henrijs Rozens</t>
  </si>
  <si>
    <t>Reinis Felders</t>
  </si>
  <si>
    <t>Ainārs Karro</t>
  </si>
  <si>
    <t>Dagnis Skuruls</t>
  </si>
  <si>
    <t>Emīls Karro</t>
  </si>
  <si>
    <t>Gunārs Magaznieks</t>
  </si>
  <si>
    <t>Renārs Karro</t>
  </si>
  <si>
    <t>Niks Gredzens</t>
  </si>
  <si>
    <t>Ričards Surkins</t>
  </si>
  <si>
    <t>Raivis Bunkovskis</t>
  </si>
  <si>
    <t>Gennadi Kink</t>
  </si>
  <si>
    <t>Juss Maidla</t>
  </si>
  <si>
    <t>Valerijs Jolkins</t>
  </si>
  <si>
    <t>Raitis Krastiņš</t>
  </si>
  <si>
    <t>Arvo Matheuss</t>
  </si>
  <si>
    <t>Modris Vīksna</t>
  </si>
  <si>
    <t>Varis Krastiņš</t>
  </si>
  <si>
    <t>Aivis Bērziņš</t>
  </si>
  <si>
    <t>Daniels Ceriņš</t>
  </si>
  <si>
    <t>Artūrs Zaķis</t>
  </si>
  <si>
    <t>Normunds Kalniņš</t>
  </si>
  <si>
    <t>Marleen Valdas</t>
  </si>
  <si>
    <t>Suzanna Gredzena</t>
  </si>
  <si>
    <t>Justīne Reinolde</t>
  </si>
  <si>
    <t>Paula Valpētere</t>
  </si>
  <si>
    <t>Žanete Jāņkalne</t>
  </si>
  <si>
    <t>Marta Supe</t>
  </si>
  <si>
    <t>Toms Leitis</t>
  </si>
  <si>
    <t>Kārlis Krēsliņš</t>
  </si>
  <si>
    <t>Dzintars Teseļskis</t>
  </si>
  <si>
    <t>Rojs Gredzens</t>
  </si>
  <si>
    <t>Adrians Niķelis</t>
  </si>
  <si>
    <t>Sandijs Jansons</t>
  </si>
  <si>
    <t>Artūrs Bunkovskis</t>
  </si>
  <si>
    <t>Jānis Grinvalds</t>
  </si>
  <si>
    <t>Ivars Vizulis</t>
  </si>
  <si>
    <t>Laimonis Stafeckis</t>
  </si>
  <si>
    <t>Ivars Magaznieks</t>
  </si>
  <si>
    <t>Ainārs Ratusnijs</t>
  </si>
  <si>
    <t>Kārlis Andersons</t>
  </si>
  <si>
    <t>Ainārs Jermacenko</t>
  </si>
  <si>
    <t>Elizabete Rungevica</t>
  </si>
  <si>
    <t>Martins Binfelds</t>
  </si>
  <si>
    <t>Gints Beitmanis</t>
  </si>
  <si>
    <t>3.posms Grobiņa, 10.08.2025.</t>
  </si>
  <si>
    <t>2.posms Stende, 26.07.2025.</t>
  </si>
  <si>
    <t>Normunds Eglītis</t>
  </si>
  <si>
    <t>ZM 45 Standarts līdz 16 gadiem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</si>
</sst>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4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4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 applyAlignment="1">
      <alignment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16C3B-64A9-4D92-BFC7-F306E4ACA9E6}">
  <sheetPr>
    <pageSetUpPr fitToPage="1"/>
  </sheetPr>
  <dimension ref="A1:P10"/>
  <sheetViews>
    <sheetView tabSelected="1" zoomScale="70" zoomScaleNormal="70" workbookViewId="0">
      <pane xSplit="2" topLeftCell="C1" activePane="topRight" state="frozen"/>
      <selection pane="topRight" activeCell="L19" sqref="L19"/>
    </sheetView>
  </sheetViews>
  <sheetFormatPr defaultRowHeight="14.4" x14ac:dyDescent="0.3"/>
  <cols>
    <col min="1" max="1" width="8.5546875" customWidth="1"/>
    <col min="2" max="2" width="17.44140625" bestFit="1" customWidth="1"/>
  </cols>
  <sheetData>
    <row r="1" spans="1:16" ht="24.6" customHeight="1" x14ac:dyDescent="0.3">
      <c r="A1" s="25" t="s">
        <v>0</v>
      </c>
    </row>
    <row r="2" spans="1:16" ht="23.4" x14ac:dyDescent="0.45">
      <c r="A2" s="24" t="s">
        <v>19</v>
      </c>
    </row>
    <row r="3" spans="1:16" s="2" customFormat="1" ht="30" customHeight="1" x14ac:dyDescent="0.3">
      <c r="A3" s="2" t="s">
        <v>2</v>
      </c>
      <c r="B3" s="2" t="s">
        <v>1</v>
      </c>
      <c r="C3" s="2" t="s">
        <v>3</v>
      </c>
      <c r="D3" s="21" t="s">
        <v>7</v>
      </c>
      <c r="E3" s="22"/>
      <c r="F3" s="23"/>
      <c r="G3" s="21" t="s">
        <v>68</v>
      </c>
      <c r="H3" s="22"/>
      <c r="I3" s="23"/>
      <c r="J3" s="21" t="s">
        <v>67</v>
      </c>
      <c r="K3" s="22"/>
      <c r="L3" s="22"/>
      <c r="M3" s="21" t="s">
        <v>14</v>
      </c>
      <c r="N3" s="22"/>
      <c r="O3" s="23"/>
    </row>
    <row r="4" spans="1:16" x14ac:dyDescent="0.3">
      <c r="A4" s="2"/>
      <c r="B4" s="3"/>
      <c r="C4" s="4"/>
      <c r="D4" s="5" t="s">
        <v>4</v>
      </c>
      <c r="E4" s="6" t="s">
        <v>5</v>
      </c>
      <c r="F4" s="7" t="s">
        <v>6</v>
      </c>
      <c r="G4" s="6" t="s">
        <v>4</v>
      </c>
      <c r="H4" s="6" t="s">
        <v>5</v>
      </c>
      <c r="I4" s="7" t="s">
        <v>6</v>
      </c>
      <c r="J4" s="5" t="s">
        <v>4</v>
      </c>
      <c r="K4" s="6" t="s">
        <v>5</v>
      </c>
      <c r="L4" s="7" t="s">
        <v>6</v>
      </c>
      <c r="M4" s="5" t="s">
        <v>4</v>
      </c>
      <c r="N4" s="6" t="s">
        <v>5</v>
      </c>
      <c r="O4" s="7" t="s">
        <v>6</v>
      </c>
    </row>
    <row r="5" spans="1:16" x14ac:dyDescent="0.3">
      <c r="A5" s="2">
        <v>1</v>
      </c>
      <c r="B5" s="3" t="s">
        <v>21</v>
      </c>
      <c r="C5" s="4">
        <f t="shared" ref="C5:C10" si="0">SUM(D5,G5,J5,M5)</f>
        <v>188</v>
      </c>
      <c r="D5" s="8">
        <f>SUM(E5:F5)</f>
        <v>88</v>
      </c>
      <c r="E5" s="9">
        <v>44</v>
      </c>
      <c r="F5" s="10">
        <v>44</v>
      </c>
      <c r="G5" s="1"/>
      <c r="H5" s="11"/>
      <c r="I5" s="11"/>
      <c r="J5" s="12"/>
      <c r="K5" s="11"/>
      <c r="L5" s="13"/>
      <c r="M5" s="12">
        <f>SUM(N5:O5)</f>
        <v>100</v>
      </c>
      <c r="N5" s="11">
        <v>50</v>
      </c>
      <c r="O5" s="11">
        <v>50</v>
      </c>
      <c r="P5" s="14"/>
    </row>
    <row r="6" spans="1:16" x14ac:dyDescent="0.3">
      <c r="A6" s="2">
        <v>2</v>
      </c>
      <c r="B6" s="3" t="s">
        <v>20</v>
      </c>
      <c r="C6" s="4">
        <f t="shared" si="0"/>
        <v>184</v>
      </c>
      <c r="D6" s="8">
        <f t="shared" ref="D6:D10" si="1">SUM(E6:F6)</f>
        <v>100</v>
      </c>
      <c r="E6" s="9">
        <v>50</v>
      </c>
      <c r="F6" s="10">
        <v>50</v>
      </c>
      <c r="G6" s="1"/>
      <c r="H6" s="11"/>
      <c r="I6" s="11"/>
      <c r="J6" s="12"/>
      <c r="K6" s="11"/>
      <c r="L6" s="13"/>
      <c r="M6" s="12">
        <f t="shared" ref="M6:M7" si="2">SUM(N6:O6)</f>
        <v>84</v>
      </c>
      <c r="N6" s="11">
        <v>44</v>
      </c>
      <c r="O6" s="11">
        <v>40</v>
      </c>
      <c r="P6" s="14"/>
    </row>
    <row r="7" spans="1:16" x14ac:dyDescent="0.3">
      <c r="A7" s="2">
        <v>3</v>
      </c>
      <c r="B7" s="3" t="s">
        <v>69</v>
      </c>
      <c r="C7" s="4">
        <f t="shared" si="0"/>
        <v>84</v>
      </c>
      <c r="D7" s="8"/>
      <c r="E7" s="9"/>
      <c r="F7" s="10"/>
      <c r="G7" s="1"/>
      <c r="H7" s="11"/>
      <c r="I7" s="11"/>
      <c r="J7" s="12"/>
      <c r="K7" s="11"/>
      <c r="L7" s="13"/>
      <c r="M7" s="12">
        <f t="shared" si="2"/>
        <v>84</v>
      </c>
      <c r="N7" s="11">
        <v>40</v>
      </c>
      <c r="O7" s="11">
        <v>44</v>
      </c>
      <c r="P7" s="14"/>
    </row>
    <row r="8" spans="1:16" x14ac:dyDescent="0.3">
      <c r="A8" s="2">
        <v>4</v>
      </c>
      <c r="B8" s="3" t="s">
        <v>22</v>
      </c>
      <c r="C8" s="4">
        <f t="shared" si="0"/>
        <v>78</v>
      </c>
      <c r="D8" s="8">
        <f t="shared" si="1"/>
        <v>78</v>
      </c>
      <c r="E8" s="9">
        <v>38</v>
      </c>
      <c r="F8" s="10">
        <v>40</v>
      </c>
      <c r="G8" s="1"/>
      <c r="H8" s="11"/>
      <c r="I8" s="11"/>
      <c r="J8" s="12"/>
      <c r="K8" s="11"/>
      <c r="L8" s="13"/>
      <c r="M8" s="12"/>
      <c r="N8" s="11"/>
      <c r="O8" s="11"/>
      <c r="P8" s="14"/>
    </row>
    <row r="9" spans="1:16" x14ac:dyDescent="0.3">
      <c r="A9" s="2">
        <v>5</v>
      </c>
      <c r="B9" s="3" t="s">
        <v>23</v>
      </c>
      <c r="C9" s="4">
        <f t="shared" si="0"/>
        <v>78</v>
      </c>
      <c r="D9" s="8">
        <f t="shared" si="1"/>
        <v>78</v>
      </c>
      <c r="E9" s="9">
        <v>40</v>
      </c>
      <c r="F9" s="10">
        <v>38</v>
      </c>
      <c r="G9" s="1"/>
      <c r="H9" s="11"/>
      <c r="I9" s="11"/>
      <c r="J9" s="12"/>
      <c r="K9" s="11"/>
      <c r="L9" s="13"/>
      <c r="M9" s="12"/>
      <c r="N9" s="11"/>
      <c r="O9" s="11"/>
      <c r="P9" s="14"/>
    </row>
    <row r="10" spans="1:16" x14ac:dyDescent="0.3">
      <c r="A10" s="2">
        <v>6</v>
      </c>
      <c r="B10" s="3" t="s">
        <v>24</v>
      </c>
      <c r="C10" s="4">
        <f t="shared" si="0"/>
        <v>36</v>
      </c>
      <c r="D10" s="8">
        <f t="shared" si="1"/>
        <v>36</v>
      </c>
      <c r="E10" s="11">
        <v>36</v>
      </c>
      <c r="F10" s="13">
        <v>0</v>
      </c>
      <c r="G10" s="1"/>
      <c r="H10" s="11"/>
      <c r="I10" s="11"/>
      <c r="J10" s="12"/>
      <c r="K10" s="11"/>
      <c r="L10" s="13"/>
      <c r="M10" s="12"/>
      <c r="N10" s="11"/>
      <c r="O10" s="11"/>
      <c r="P10" s="14"/>
    </row>
  </sheetData>
  <sortState xmlns:xlrd2="http://schemas.microsoft.com/office/spreadsheetml/2017/richdata2" ref="B5:O10">
    <sortCondition descending="1" ref="C5:C10"/>
  </sortState>
  <mergeCells count="4">
    <mergeCell ref="D3:F3"/>
    <mergeCell ref="J3:L3"/>
    <mergeCell ref="G3:I3"/>
    <mergeCell ref="M3:O3"/>
  </mergeCells>
  <pageMargins left="0.7" right="0.7" top="0.75" bottom="0.75" header="0.3" footer="0.3"/>
  <pageSetup paperSize="9" scale="87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91F6B-99E1-43E4-BA36-9E4454969573}">
  <sheetPr>
    <pageSetUpPr fitToPage="1"/>
  </sheetPr>
  <dimension ref="A1:P16"/>
  <sheetViews>
    <sheetView zoomScaleNormal="100" workbookViewId="0">
      <pane xSplit="2" topLeftCell="C1" activePane="topRight" state="frozen"/>
      <selection pane="topRight" sqref="A1:A2"/>
    </sheetView>
  </sheetViews>
  <sheetFormatPr defaultRowHeight="14.4" x14ac:dyDescent="0.3"/>
  <cols>
    <col min="1" max="1" width="8.5546875" customWidth="1"/>
    <col min="2" max="2" width="17.44140625" bestFit="1" customWidth="1"/>
  </cols>
  <sheetData>
    <row r="1" spans="1:16" ht="19.8" customHeight="1" x14ac:dyDescent="0.3">
      <c r="A1" s="25" t="s">
        <v>0</v>
      </c>
    </row>
    <row r="2" spans="1:16" ht="23.4" x14ac:dyDescent="0.45">
      <c r="A2" s="24" t="s">
        <v>18</v>
      </c>
    </row>
    <row r="3" spans="1:16" s="2" customFormat="1" ht="30" customHeight="1" x14ac:dyDescent="0.3">
      <c r="A3" s="2" t="s">
        <v>2</v>
      </c>
      <c r="B3" s="2" t="s">
        <v>1</v>
      </c>
      <c r="C3" s="2" t="s">
        <v>3</v>
      </c>
      <c r="D3" s="21" t="s">
        <v>7</v>
      </c>
      <c r="E3" s="22"/>
      <c r="F3" s="23"/>
      <c r="G3" s="21" t="s">
        <v>68</v>
      </c>
      <c r="H3" s="22"/>
      <c r="I3" s="23"/>
      <c r="J3" s="21" t="s">
        <v>67</v>
      </c>
      <c r="K3" s="22"/>
      <c r="L3" s="22"/>
      <c r="M3" s="21" t="s">
        <v>14</v>
      </c>
      <c r="N3" s="22"/>
      <c r="O3" s="23"/>
    </row>
    <row r="4" spans="1:16" x14ac:dyDescent="0.3">
      <c r="A4" s="2"/>
      <c r="B4" s="3"/>
      <c r="C4" s="4"/>
      <c r="D4" s="5" t="s">
        <v>4</v>
      </c>
      <c r="E4" s="6" t="s">
        <v>5</v>
      </c>
      <c r="F4" s="7" t="s">
        <v>6</v>
      </c>
      <c r="G4" s="5" t="s">
        <v>4</v>
      </c>
      <c r="H4" s="6" t="s">
        <v>5</v>
      </c>
      <c r="I4" s="7" t="s">
        <v>6</v>
      </c>
      <c r="J4" s="6" t="s">
        <v>4</v>
      </c>
      <c r="K4" s="6" t="s">
        <v>5</v>
      </c>
      <c r="L4" s="7" t="s">
        <v>6</v>
      </c>
      <c r="M4" s="5" t="s">
        <v>4</v>
      </c>
      <c r="N4" s="6" t="s">
        <v>5</v>
      </c>
      <c r="O4" s="7" t="s">
        <v>6</v>
      </c>
    </row>
    <row r="5" spans="1:16" x14ac:dyDescent="0.3">
      <c r="A5" s="2">
        <v>1</v>
      </c>
      <c r="B5" s="3" t="s">
        <v>27</v>
      </c>
      <c r="C5" s="4">
        <f>SUM(D5,J5,G5,M5)</f>
        <v>372</v>
      </c>
      <c r="D5" s="8">
        <f>SUM(E5:F5)</f>
        <v>84</v>
      </c>
      <c r="E5" s="9">
        <v>44</v>
      </c>
      <c r="F5" s="10">
        <v>40</v>
      </c>
      <c r="G5" s="12">
        <f>SUM(H5:I5)</f>
        <v>94</v>
      </c>
      <c r="H5" s="11">
        <v>44</v>
      </c>
      <c r="I5" s="13">
        <v>50</v>
      </c>
      <c r="J5" s="1">
        <f>SUM(K5:L5)</f>
        <v>100</v>
      </c>
      <c r="K5" s="11">
        <v>50</v>
      </c>
      <c r="L5" s="11">
        <v>50</v>
      </c>
      <c r="M5" s="12">
        <f>SUM(N5:O5)</f>
        <v>94</v>
      </c>
      <c r="N5" s="11">
        <v>44</v>
      </c>
      <c r="O5" s="11">
        <v>50</v>
      </c>
      <c r="P5" s="14"/>
    </row>
    <row r="6" spans="1:16" x14ac:dyDescent="0.3">
      <c r="A6" s="2">
        <v>2</v>
      </c>
      <c r="B6" s="3" t="s">
        <v>25</v>
      </c>
      <c r="C6" s="4">
        <f>SUM(D6,J6,G6,M6)</f>
        <v>372</v>
      </c>
      <c r="D6" s="8">
        <f>SUM(E6:F6)</f>
        <v>100</v>
      </c>
      <c r="E6" s="9">
        <v>50</v>
      </c>
      <c r="F6" s="10">
        <v>50</v>
      </c>
      <c r="G6" s="12">
        <f>SUM(H6:I6)</f>
        <v>94</v>
      </c>
      <c r="H6" s="11">
        <v>50</v>
      </c>
      <c r="I6" s="13">
        <v>44</v>
      </c>
      <c r="J6" s="1">
        <f>SUM(K6:L6)</f>
        <v>84</v>
      </c>
      <c r="K6" s="11">
        <v>40</v>
      </c>
      <c r="L6" s="11">
        <v>44</v>
      </c>
      <c r="M6" s="12">
        <f>SUM(N6:O6)</f>
        <v>94</v>
      </c>
      <c r="N6" s="11">
        <v>50</v>
      </c>
      <c r="O6" s="11">
        <v>44</v>
      </c>
      <c r="P6" s="14"/>
    </row>
    <row r="7" spans="1:16" x14ac:dyDescent="0.3">
      <c r="A7" s="2">
        <v>3</v>
      </c>
      <c r="B7" s="3" t="s">
        <v>32</v>
      </c>
      <c r="C7" s="4">
        <f>SUM(D7,J7,G7,M7)</f>
        <v>294</v>
      </c>
      <c r="D7" s="8">
        <f>SUM(E7:F7)</f>
        <v>66</v>
      </c>
      <c r="E7" s="9">
        <v>32</v>
      </c>
      <c r="F7" s="10">
        <v>34</v>
      </c>
      <c r="G7" s="12">
        <f>SUM(H7:I7)</f>
        <v>76</v>
      </c>
      <c r="H7" s="11">
        <v>38</v>
      </c>
      <c r="I7" s="13">
        <v>38</v>
      </c>
      <c r="J7" s="1">
        <f>SUM(K7:L7)</f>
        <v>76</v>
      </c>
      <c r="K7" s="11">
        <v>38</v>
      </c>
      <c r="L7" s="11">
        <v>38</v>
      </c>
      <c r="M7" s="12">
        <f>SUM(N7:O7)</f>
        <v>76</v>
      </c>
      <c r="N7" s="11">
        <v>38</v>
      </c>
      <c r="O7" s="11">
        <v>38</v>
      </c>
      <c r="P7" s="14"/>
    </row>
    <row r="8" spans="1:16" x14ac:dyDescent="0.3">
      <c r="A8" s="2">
        <v>4</v>
      </c>
      <c r="B8" s="3" t="s">
        <v>28</v>
      </c>
      <c r="C8" s="4">
        <f>SUM(D8,J8,G8,M8)</f>
        <v>276</v>
      </c>
      <c r="D8" s="8">
        <f>SUM(E8:F8)</f>
        <v>76</v>
      </c>
      <c r="E8" s="9">
        <v>38</v>
      </c>
      <c r="F8" s="10">
        <v>38</v>
      </c>
      <c r="G8" s="12">
        <f>SUM(H8:I8)</f>
        <v>80</v>
      </c>
      <c r="H8" s="11">
        <v>40</v>
      </c>
      <c r="I8" s="13">
        <v>40</v>
      </c>
      <c r="J8" s="1">
        <f>SUM(K8:L8)</f>
        <v>40</v>
      </c>
      <c r="K8" s="11">
        <v>0</v>
      </c>
      <c r="L8" s="11">
        <v>40</v>
      </c>
      <c r="M8" s="12">
        <f>SUM(N8:O8)</f>
        <v>80</v>
      </c>
      <c r="N8" s="11">
        <v>40</v>
      </c>
      <c r="O8" s="11">
        <v>40</v>
      </c>
      <c r="P8" s="14"/>
    </row>
    <row r="9" spans="1:16" x14ac:dyDescent="0.3">
      <c r="A9" s="2">
        <v>5</v>
      </c>
      <c r="B9" s="3" t="s">
        <v>26</v>
      </c>
      <c r="C9" s="4">
        <f>SUM(D9,J9,G9,M9)</f>
        <v>164</v>
      </c>
      <c r="D9" s="8">
        <f>SUM(E9:F9)</f>
        <v>84</v>
      </c>
      <c r="E9" s="9">
        <v>40</v>
      </c>
      <c r="F9" s="10">
        <v>44</v>
      </c>
      <c r="G9" s="12"/>
      <c r="H9" s="11"/>
      <c r="I9" s="13"/>
      <c r="J9" s="1">
        <f>SUM(K9:L9)</f>
        <v>80</v>
      </c>
      <c r="K9" s="11">
        <v>44</v>
      </c>
      <c r="L9" s="11">
        <v>36</v>
      </c>
      <c r="M9" s="12"/>
      <c r="N9" s="11"/>
      <c r="O9" s="11"/>
      <c r="P9" s="14"/>
    </row>
    <row r="10" spans="1:16" x14ac:dyDescent="0.3">
      <c r="A10" s="2">
        <v>6</v>
      </c>
      <c r="B10" s="3" t="s">
        <v>61</v>
      </c>
      <c r="C10" s="4">
        <f>SUM(D10,J10,G10,M10)</f>
        <v>143</v>
      </c>
      <c r="D10" s="8"/>
      <c r="F10" s="19"/>
      <c r="G10" s="18"/>
      <c r="I10" s="19"/>
      <c r="J10" s="1">
        <f>SUM(K10:L10)</f>
        <v>71</v>
      </c>
      <c r="K10" s="11">
        <v>36</v>
      </c>
      <c r="L10" s="11">
        <v>35</v>
      </c>
      <c r="M10" s="12">
        <f>SUM(N10:O10)</f>
        <v>72</v>
      </c>
      <c r="N10" s="11">
        <v>36</v>
      </c>
      <c r="O10" s="11">
        <v>36</v>
      </c>
      <c r="P10" s="14"/>
    </row>
    <row r="11" spans="1:16" x14ac:dyDescent="0.3">
      <c r="A11" s="2">
        <v>7</v>
      </c>
      <c r="B11" s="3" t="s">
        <v>29</v>
      </c>
      <c r="C11" s="4">
        <f>SUM(D11,J11,G11,M11)</f>
        <v>71</v>
      </c>
      <c r="D11" s="8">
        <f>SUM(E11:F11)</f>
        <v>71</v>
      </c>
      <c r="E11" s="11">
        <v>35</v>
      </c>
      <c r="F11" s="13">
        <v>36</v>
      </c>
      <c r="G11" s="12"/>
      <c r="H11" s="11"/>
      <c r="I11" s="13"/>
      <c r="J11" s="1"/>
      <c r="K11" s="11"/>
      <c r="L11" s="11"/>
      <c r="M11" s="12"/>
      <c r="N11" s="11"/>
      <c r="O11" s="16"/>
    </row>
    <row r="12" spans="1:16" x14ac:dyDescent="0.3">
      <c r="A12" s="2">
        <v>8</v>
      </c>
      <c r="B12" s="3" t="s">
        <v>30</v>
      </c>
      <c r="C12" s="4">
        <f>SUM(D12,J12,G12,M12)</f>
        <v>71</v>
      </c>
      <c r="D12" s="8">
        <f>SUM(E12:F12)</f>
        <v>71</v>
      </c>
      <c r="E12" s="9">
        <v>36</v>
      </c>
      <c r="F12" s="10">
        <v>35</v>
      </c>
      <c r="G12" s="12"/>
      <c r="H12" s="11"/>
      <c r="I12" s="13"/>
      <c r="J12" s="1"/>
      <c r="K12" s="11"/>
      <c r="L12" s="11"/>
      <c r="M12" s="12"/>
      <c r="N12" s="11"/>
      <c r="O12" s="16"/>
    </row>
    <row r="13" spans="1:16" x14ac:dyDescent="0.3">
      <c r="A13" s="2">
        <v>9</v>
      </c>
      <c r="B13" s="3" t="s">
        <v>31</v>
      </c>
      <c r="C13" s="4">
        <f>SUM(D13,J13,G13,M13)</f>
        <v>67</v>
      </c>
      <c r="D13" s="8">
        <f>SUM(E13:F13)</f>
        <v>67</v>
      </c>
      <c r="E13" s="9">
        <v>34</v>
      </c>
      <c r="F13" s="10">
        <v>33</v>
      </c>
      <c r="G13" s="12"/>
      <c r="H13" s="11"/>
      <c r="I13" s="13"/>
      <c r="J13" s="1"/>
      <c r="K13" s="11"/>
      <c r="L13" s="11"/>
      <c r="M13" s="12"/>
      <c r="N13" s="11"/>
      <c r="O13" s="16"/>
    </row>
    <row r="14" spans="1:16" x14ac:dyDescent="0.3">
      <c r="A14" s="2">
        <v>10</v>
      </c>
      <c r="B14" s="3" t="s">
        <v>33</v>
      </c>
      <c r="C14" s="4">
        <f>SUM(D14,J14,G14,M14)</f>
        <v>65</v>
      </c>
      <c r="D14" s="8">
        <f>SUM(E14:F14)</f>
        <v>65</v>
      </c>
      <c r="E14" s="9">
        <v>33</v>
      </c>
      <c r="F14" s="10">
        <v>32</v>
      </c>
      <c r="G14" s="12"/>
      <c r="H14" s="11"/>
      <c r="I14" s="13"/>
      <c r="J14" s="1"/>
      <c r="K14" s="11"/>
      <c r="L14" s="11"/>
      <c r="M14" s="12"/>
      <c r="N14" s="11"/>
      <c r="O14" s="16"/>
    </row>
    <row r="15" spans="1:16" x14ac:dyDescent="0.3">
      <c r="A15" s="2">
        <v>11</v>
      </c>
      <c r="B15" s="3" t="s">
        <v>34</v>
      </c>
      <c r="C15" s="4">
        <f>SUM(D15,J15,G15,M15)</f>
        <v>61</v>
      </c>
      <c r="D15" s="8">
        <f>SUM(E15:F15)</f>
        <v>61</v>
      </c>
      <c r="E15" s="9">
        <v>31</v>
      </c>
      <c r="F15" s="10">
        <v>30</v>
      </c>
      <c r="G15" s="12"/>
      <c r="H15" s="11"/>
      <c r="I15" s="13"/>
      <c r="J15" s="1"/>
      <c r="K15" s="11"/>
      <c r="L15" s="11"/>
      <c r="M15" s="12"/>
      <c r="N15" s="11"/>
      <c r="O15" s="16"/>
    </row>
    <row r="16" spans="1:16" x14ac:dyDescent="0.3">
      <c r="A16" s="2">
        <v>12</v>
      </c>
      <c r="B16" s="3" t="s">
        <v>35</v>
      </c>
      <c r="C16" s="4">
        <f>SUM(D16,J16,G16,M16)</f>
        <v>31</v>
      </c>
      <c r="D16" s="8">
        <f>SUM(E16:F16)</f>
        <v>31</v>
      </c>
      <c r="E16" s="9">
        <v>0</v>
      </c>
      <c r="F16" s="20">
        <v>31</v>
      </c>
      <c r="G16" s="17"/>
      <c r="H16" s="11"/>
      <c r="I16" s="16"/>
      <c r="J16" s="1"/>
      <c r="K16" s="11"/>
      <c r="L16" s="11"/>
      <c r="M16" s="12"/>
      <c r="N16" s="11"/>
      <c r="O16" s="16"/>
    </row>
  </sheetData>
  <sortState xmlns:xlrd2="http://schemas.microsoft.com/office/spreadsheetml/2017/richdata2" ref="B5:O16">
    <sortCondition descending="1" ref="C5:C16"/>
  </sortState>
  <mergeCells count="4">
    <mergeCell ref="D3:F3"/>
    <mergeCell ref="J3:L3"/>
    <mergeCell ref="G3:I3"/>
    <mergeCell ref="M3:O3"/>
  </mergeCells>
  <pageMargins left="0.7" right="0.7" top="0.75" bottom="0.75" header="0.3" footer="0.3"/>
  <pageSetup paperSize="9" scale="87" fitToHeight="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37007-C8A0-40C9-8B17-F3187B7A4B8C}">
  <sheetPr>
    <pageSetUpPr fitToPage="1"/>
  </sheetPr>
  <dimension ref="A1:P14"/>
  <sheetViews>
    <sheetView workbookViewId="0">
      <pane xSplit="2" topLeftCell="C1" activePane="topRight" state="frozen"/>
      <selection pane="topRight" sqref="A1:A2"/>
    </sheetView>
  </sheetViews>
  <sheetFormatPr defaultRowHeight="14.4" x14ac:dyDescent="0.3"/>
  <cols>
    <col min="1" max="1" width="8.5546875" customWidth="1"/>
    <col min="2" max="2" width="17.44140625" bestFit="1" customWidth="1"/>
  </cols>
  <sheetData>
    <row r="1" spans="1:16" ht="21" customHeight="1" x14ac:dyDescent="0.3">
      <c r="A1" s="25" t="s">
        <v>0</v>
      </c>
    </row>
    <row r="2" spans="1:16" ht="23.4" x14ac:dyDescent="0.45">
      <c r="A2" s="24" t="s">
        <v>17</v>
      </c>
    </row>
    <row r="3" spans="1:16" s="2" customFormat="1" ht="30" customHeight="1" x14ac:dyDescent="0.3">
      <c r="A3" s="2" t="s">
        <v>2</v>
      </c>
      <c r="B3" s="2" t="s">
        <v>1</v>
      </c>
      <c r="C3" s="2" t="s">
        <v>3</v>
      </c>
      <c r="D3" s="21" t="s">
        <v>7</v>
      </c>
      <c r="E3" s="22"/>
      <c r="F3" s="23"/>
      <c r="G3" s="21" t="s">
        <v>68</v>
      </c>
      <c r="H3" s="22"/>
      <c r="I3" s="23"/>
      <c r="J3" s="21" t="s">
        <v>67</v>
      </c>
      <c r="K3" s="22"/>
      <c r="L3" s="22"/>
      <c r="M3" s="21" t="s">
        <v>14</v>
      </c>
      <c r="N3" s="22"/>
      <c r="O3" s="23"/>
    </row>
    <row r="4" spans="1:16" x14ac:dyDescent="0.3">
      <c r="A4" s="2"/>
      <c r="B4" s="3"/>
      <c r="C4" s="4"/>
      <c r="D4" s="5" t="s">
        <v>4</v>
      </c>
      <c r="E4" s="6" t="s">
        <v>5</v>
      </c>
      <c r="F4" s="7" t="s">
        <v>6</v>
      </c>
      <c r="G4" s="6" t="s">
        <v>4</v>
      </c>
      <c r="H4" s="6" t="s">
        <v>5</v>
      </c>
      <c r="I4" s="7" t="s">
        <v>6</v>
      </c>
      <c r="J4" s="5" t="s">
        <v>4</v>
      </c>
      <c r="K4" s="6" t="s">
        <v>5</v>
      </c>
      <c r="L4" s="7" t="s">
        <v>6</v>
      </c>
      <c r="M4" s="5" t="s">
        <v>4</v>
      </c>
      <c r="N4" s="6" t="s">
        <v>5</v>
      </c>
      <c r="O4" s="7" t="s">
        <v>6</v>
      </c>
    </row>
    <row r="5" spans="1:16" x14ac:dyDescent="0.3">
      <c r="A5" s="2">
        <v>1</v>
      </c>
      <c r="B5" s="3" t="s">
        <v>36</v>
      </c>
      <c r="C5" s="4">
        <f>SUM(D5,G5,J5,M5)</f>
        <v>390</v>
      </c>
      <c r="D5" s="8">
        <f>SUM(E5:F5)</f>
        <v>100</v>
      </c>
      <c r="E5" s="9">
        <v>50</v>
      </c>
      <c r="F5" s="9">
        <v>50</v>
      </c>
      <c r="G5" s="17">
        <f>SUM(H5:I5)</f>
        <v>100</v>
      </c>
      <c r="H5" s="11">
        <v>50</v>
      </c>
      <c r="I5" s="16">
        <v>50</v>
      </c>
      <c r="J5" s="1">
        <f>SUM(K5:L5)</f>
        <v>90</v>
      </c>
      <c r="K5" s="11">
        <v>40</v>
      </c>
      <c r="L5" s="11">
        <v>50</v>
      </c>
      <c r="M5" s="12">
        <f>SUM(N5:O5)</f>
        <v>100</v>
      </c>
      <c r="N5" s="11">
        <v>50</v>
      </c>
      <c r="O5" s="11">
        <v>50</v>
      </c>
      <c r="P5" s="14"/>
    </row>
    <row r="6" spans="1:16" x14ac:dyDescent="0.3">
      <c r="A6" s="2">
        <v>2</v>
      </c>
      <c r="B6" s="3" t="s">
        <v>41</v>
      </c>
      <c r="C6" s="4">
        <f>SUM(D6,G6,J6,M6)</f>
        <v>326</v>
      </c>
      <c r="D6" s="8">
        <f t="shared" ref="D6:D14" si="0">SUM(E6:F6)</f>
        <v>71</v>
      </c>
      <c r="E6" s="9">
        <v>33</v>
      </c>
      <c r="F6" s="9">
        <v>38</v>
      </c>
      <c r="G6" s="17">
        <f t="shared" ref="G6:G8" si="1">SUM(H6:I6)</f>
        <v>88</v>
      </c>
      <c r="H6" s="11">
        <v>44</v>
      </c>
      <c r="I6" s="16">
        <v>44</v>
      </c>
      <c r="J6" s="1">
        <f t="shared" ref="J6:J12" si="2">SUM(K6:L6)</f>
        <v>79</v>
      </c>
      <c r="K6" s="11">
        <v>44</v>
      </c>
      <c r="L6" s="11">
        <v>35</v>
      </c>
      <c r="M6" s="12">
        <f>SUM(N6:O6)</f>
        <v>88</v>
      </c>
      <c r="N6" s="11">
        <v>44</v>
      </c>
      <c r="O6" s="11">
        <v>44</v>
      </c>
      <c r="P6" s="14"/>
    </row>
    <row r="7" spans="1:16" x14ac:dyDescent="0.3">
      <c r="A7" s="2">
        <v>3</v>
      </c>
      <c r="B7" s="3" t="s">
        <v>39</v>
      </c>
      <c r="C7" s="4">
        <f>SUM(D7,G7,J7,M7)</f>
        <v>311</v>
      </c>
      <c r="D7" s="8">
        <f t="shared" si="0"/>
        <v>77</v>
      </c>
      <c r="E7" s="9">
        <v>44</v>
      </c>
      <c r="F7" s="9">
        <v>33</v>
      </c>
      <c r="G7" s="17">
        <f t="shared" si="1"/>
        <v>78</v>
      </c>
      <c r="H7" s="11">
        <v>38</v>
      </c>
      <c r="I7" s="16">
        <v>40</v>
      </c>
      <c r="J7" s="1">
        <f t="shared" si="2"/>
        <v>78</v>
      </c>
      <c r="K7" s="11">
        <v>38</v>
      </c>
      <c r="L7" s="11">
        <v>40</v>
      </c>
      <c r="M7" s="12">
        <f>SUM(N7:O7)</f>
        <v>78</v>
      </c>
      <c r="N7" s="11">
        <v>38</v>
      </c>
      <c r="O7" s="11">
        <v>40</v>
      </c>
      <c r="P7" s="14"/>
    </row>
    <row r="8" spans="1:16" x14ac:dyDescent="0.3">
      <c r="A8" s="2">
        <v>4</v>
      </c>
      <c r="B8" s="3" t="s">
        <v>43</v>
      </c>
      <c r="C8" s="4">
        <f>SUM(D8,G8,J8,M8)</f>
        <v>289</v>
      </c>
      <c r="D8" s="8">
        <f t="shared" si="0"/>
        <v>68</v>
      </c>
      <c r="E8" s="9">
        <v>34</v>
      </c>
      <c r="F8" s="9">
        <v>34</v>
      </c>
      <c r="G8" s="17">
        <f t="shared" si="1"/>
        <v>78</v>
      </c>
      <c r="H8" s="11">
        <v>40</v>
      </c>
      <c r="I8" s="16">
        <v>38</v>
      </c>
      <c r="J8" s="1">
        <f t="shared" si="2"/>
        <v>71</v>
      </c>
      <c r="K8" s="11">
        <v>35</v>
      </c>
      <c r="L8" s="11">
        <v>36</v>
      </c>
      <c r="M8" s="12">
        <f>SUM(N8:O8)</f>
        <v>72</v>
      </c>
      <c r="N8" s="11">
        <v>36</v>
      </c>
      <c r="O8" s="11">
        <v>36</v>
      </c>
      <c r="P8" s="14"/>
    </row>
    <row r="9" spans="1:16" x14ac:dyDescent="0.3">
      <c r="A9" s="2">
        <v>5</v>
      </c>
      <c r="B9" s="3" t="s">
        <v>37</v>
      </c>
      <c r="C9" s="4">
        <f>SUM(D9,G9,J9,M9)</f>
        <v>160</v>
      </c>
      <c r="D9" s="8">
        <f t="shared" si="0"/>
        <v>84</v>
      </c>
      <c r="E9" s="9">
        <v>40</v>
      </c>
      <c r="F9" s="9">
        <v>44</v>
      </c>
      <c r="G9" s="17"/>
      <c r="H9" s="11"/>
      <c r="I9" s="16"/>
      <c r="J9" s="1"/>
      <c r="K9" s="11"/>
      <c r="L9" s="11"/>
      <c r="M9" s="12">
        <f>SUM(N9:O9)</f>
        <v>76</v>
      </c>
      <c r="N9" s="11">
        <v>40</v>
      </c>
      <c r="O9" s="11">
        <v>36</v>
      </c>
      <c r="P9" s="14"/>
    </row>
    <row r="10" spans="1:16" x14ac:dyDescent="0.3">
      <c r="A10" s="2">
        <v>6</v>
      </c>
      <c r="B10" s="3" t="s">
        <v>62</v>
      </c>
      <c r="C10" s="4">
        <f>SUM(D10,G10,J10,M10)</f>
        <v>94</v>
      </c>
      <c r="D10" s="8"/>
      <c r="G10" s="17"/>
      <c r="H10" s="11"/>
      <c r="I10" s="16"/>
      <c r="J10" s="1">
        <f t="shared" si="2"/>
        <v>94</v>
      </c>
      <c r="K10" s="11">
        <v>50</v>
      </c>
      <c r="L10" s="11">
        <v>44</v>
      </c>
      <c r="M10" s="18"/>
      <c r="P10" s="14"/>
    </row>
    <row r="11" spans="1:16" x14ac:dyDescent="0.3">
      <c r="A11" s="2">
        <v>7</v>
      </c>
      <c r="B11" s="3" t="s">
        <v>38</v>
      </c>
      <c r="C11" s="4">
        <f>SUM(D11,G11,J11,M11)</f>
        <v>78</v>
      </c>
      <c r="D11" s="8">
        <f t="shared" si="0"/>
        <v>78</v>
      </c>
      <c r="E11" s="9">
        <v>38</v>
      </c>
      <c r="F11" s="9">
        <v>40</v>
      </c>
      <c r="G11" s="17"/>
      <c r="H11" s="11"/>
      <c r="I11" s="16"/>
      <c r="J11" s="1"/>
      <c r="K11" s="11"/>
      <c r="L11" s="11"/>
      <c r="M11" s="17"/>
      <c r="N11" s="11"/>
      <c r="O11" s="16"/>
    </row>
    <row r="12" spans="1:16" x14ac:dyDescent="0.3">
      <c r="A12" s="2">
        <v>8</v>
      </c>
      <c r="B12" s="3" t="s">
        <v>63</v>
      </c>
      <c r="C12" s="4">
        <f>SUM(D12,G12,J12,M12)</f>
        <v>74</v>
      </c>
      <c r="D12" s="8"/>
      <c r="G12" s="17"/>
      <c r="H12" s="11"/>
      <c r="I12" s="16"/>
      <c r="J12" s="1">
        <f t="shared" si="2"/>
        <v>74</v>
      </c>
      <c r="K12" s="11">
        <v>36</v>
      </c>
      <c r="L12" s="11">
        <v>38</v>
      </c>
      <c r="M12" s="14"/>
      <c r="O12" s="15"/>
    </row>
    <row r="13" spans="1:16" x14ac:dyDescent="0.3">
      <c r="A13" s="2">
        <v>9</v>
      </c>
      <c r="B13" s="3" t="s">
        <v>40</v>
      </c>
      <c r="C13" s="4">
        <f>SUM(D13,G13,J13,M13)</f>
        <v>72</v>
      </c>
      <c r="D13" s="8">
        <f t="shared" si="0"/>
        <v>72</v>
      </c>
      <c r="E13" s="11">
        <v>36</v>
      </c>
      <c r="F13" s="11">
        <v>36</v>
      </c>
      <c r="G13" s="17"/>
      <c r="H13" s="11"/>
      <c r="I13" s="16"/>
      <c r="J13" s="1"/>
      <c r="K13" s="11"/>
      <c r="L13" s="11"/>
      <c r="M13" s="17"/>
      <c r="N13" s="11"/>
      <c r="O13" s="16"/>
    </row>
    <row r="14" spans="1:16" x14ac:dyDescent="0.3">
      <c r="A14" s="2">
        <v>10</v>
      </c>
      <c r="B14" s="3" t="s">
        <v>42</v>
      </c>
      <c r="C14" s="4">
        <f>SUM(D14,G14,J14,M14)</f>
        <v>70</v>
      </c>
      <c r="D14" s="8">
        <f t="shared" si="0"/>
        <v>70</v>
      </c>
      <c r="E14" s="9">
        <v>35</v>
      </c>
      <c r="F14" s="9">
        <v>35</v>
      </c>
      <c r="G14" s="17"/>
      <c r="H14" s="11"/>
      <c r="I14" s="16"/>
      <c r="J14" s="1"/>
      <c r="K14" s="11"/>
      <c r="L14" s="11"/>
      <c r="M14" s="17"/>
      <c r="O14" s="15"/>
    </row>
  </sheetData>
  <sortState xmlns:xlrd2="http://schemas.microsoft.com/office/spreadsheetml/2017/richdata2" ref="B5:O14">
    <sortCondition descending="1" ref="C5:C14"/>
  </sortState>
  <mergeCells count="4">
    <mergeCell ref="D3:F3"/>
    <mergeCell ref="G3:I3"/>
    <mergeCell ref="J3:L3"/>
    <mergeCell ref="M3:O3"/>
  </mergeCells>
  <pageMargins left="0.7" right="0.7" top="0.75" bottom="0.75" header="0.3" footer="0.3"/>
  <pageSetup paperSize="9" scale="87" fitToHeight="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B18E6-2926-4094-BDEA-CFB727B897C6}">
  <sheetPr>
    <pageSetUpPr fitToPage="1"/>
  </sheetPr>
  <dimension ref="A1:P11"/>
  <sheetViews>
    <sheetView workbookViewId="0">
      <pane xSplit="2" topLeftCell="C1" activePane="topRight" state="frozen"/>
      <selection pane="topRight" sqref="A1:A2"/>
    </sheetView>
  </sheetViews>
  <sheetFormatPr defaultRowHeight="14.4" x14ac:dyDescent="0.3"/>
  <cols>
    <col min="1" max="1" width="8.5546875" customWidth="1"/>
    <col min="2" max="2" width="17.44140625" bestFit="1" customWidth="1"/>
  </cols>
  <sheetData>
    <row r="1" spans="1:16" ht="22.8" customHeight="1" x14ac:dyDescent="0.3">
      <c r="A1" s="25" t="s">
        <v>0</v>
      </c>
    </row>
    <row r="2" spans="1:16" ht="23.4" x14ac:dyDescent="0.45">
      <c r="A2" s="24" t="s">
        <v>16</v>
      </c>
    </row>
    <row r="3" spans="1:16" s="2" customFormat="1" ht="30" customHeight="1" x14ac:dyDescent="0.3">
      <c r="A3" s="2" t="s">
        <v>2</v>
      </c>
      <c r="B3" s="2" t="s">
        <v>1</v>
      </c>
      <c r="C3" s="2" t="s">
        <v>3</v>
      </c>
      <c r="D3" s="21" t="s">
        <v>7</v>
      </c>
      <c r="E3" s="22"/>
      <c r="F3" s="23"/>
      <c r="G3" s="21" t="s">
        <v>68</v>
      </c>
      <c r="H3" s="22"/>
      <c r="I3" s="23"/>
      <c r="J3" s="21" t="s">
        <v>67</v>
      </c>
      <c r="K3" s="22"/>
      <c r="L3" s="22"/>
      <c r="M3" s="21" t="s">
        <v>14</v>
      </c>
      <c r="N3" s="22"/>
      <c r="O3" s="23"/>
    </row>
    <row r="4" spans="1:16" x14ac:dyDescent="0.3">
      <c r="A4" s="2"/>
      <c r="B4" s="3"/>
      <c r="C4" s="4"/>
      <c r="D4" s="5" t="s">
        <v>4</v>
      </c>
      <c r="E4" s="6" t="s">
        <v>5</v>
      </c>
      <c r="F4" s="7" t="s">
        <v>6</v>
      </c>
      <c r="G4" s="6" t="s">
        <v>4</v>
      </c>
      <c r="H4" s="6" t="s">
        <v>5</v>
      </c>
      <c r="I4" s="7" t="s">
        <v>6</v>
      </c>
      <c r="J4" s="5" t="s">
        <v>4</v>
      </c>
      <c r="K4" s="6" t="s">
        <v>5</v>
      </c>
      <c r="L4" s="7" t="s">
        <v>6</v>
      </c>
      <c r="M4" s="5" t="s">
        <v>4</v>
      </c>
      <c r="N4" s="6" t="s">
        <v>5</v>
      </c>
      <c r="O4" s="7" t="s">
        <v>6</v>
      </c>
    </row>
    <row r="5" spans="1:16" x14ac:dyDescent="0.3">
      <c r="A5" s="2">
        <v>1</v>
      </c>
      <c r="B5" s="3" t="s">
        <v>46</v>
      </c>
      <c r="C5" s="4">
        <f t="shared" ref="C5:C11" si="0">SUM(D5,G5,J5,M5)</f>
        <v>349</v>
      </c>
      <c r="D5" s="8">
        <f>SUM(E5:F5)</f>
        <v>79</v>
      </c>
      <c r="E5" s="9">
        <v>35</v>
      </c>
      <c r="F5" s="10">
        <v>44</v>
      </c>
      <c r="G5" s="1">
        <f>SUM(H5:I5)</f>
        <v>94</v>
      </c>
      <c r="H5" s="11">
        <v>44</v>
      </c>
      <c r="I5" s="11">
        <v>50</v>
      </c>
      <c r="J5" s="12">
        <f>SUM(K5:L5)</f>
        <v>88</v>
      </c>
      <c r="K5" s="11">
        <v>44</v>
      </c>
      <c r="L5" s="13">
        <v>44</v>
      </c>
      <c r="M5" s="12">
        <f>SUM(N5:O5)</f>
        <v>88</v>
      </c>
      <c r="N5" s="11">
        <v>44</v>
      </c>
      <c r="O5" s="11">
        <v>44</v>
      </c>
      <c r="P5" s="14"/>
    </row>
    <row r="6" spans="1:16" x14ac:dyDescent="0.3">
      <c r="A6" s="2">
        <v>2</v>
      </c>
      <c r="B6" s="3" t="s">
        <v>45</v>
      </c>
      <c r="C6" s="4">
        <f t="shared" si="0"/>
        <v>284</v>
      </c>
      <c r="D6" s="8">
        <f t="shared" ref="D6:D10" si="1">SUM(E6:F6)</f>
        <v>84</v>
      </c>
      <c r="E6" s="9">
        <v>44</v>
      </c>
      <c r="F6" s="10">
        <v>40</v>
      </c>
      <c r="G6" s="1"/>
      <c r="H6" s="11"/>
      <c r="I6" s="16"/>
      <c r="J6" s="12">
        <f t="shared" ref="J6:J9" si="2">SUM(K6:L6)</f>
        <v>100</v>
      </c>
      <c r="K6" s="11">
        <v>50</v>
      </c>
      <c r="L6" s="11">
        <v>50</v>
      </c>
      <c r="M6" s="12">
        <f t="shared" ref="M6:M8" si="3">SUM(N6:O6)</f>
        <v>100</v>
      </c>
      <c r="N6" s="11">
        <v>50</v>
      </c>
      <c r="O6" s="11">
        <v>50</v>
      </c>
      <c r="P6" s="14"/>
    </row>
    <row r="7" spans="1:16" x14ac:dyDescent="0.3">
      <c r="A7" s="2">
        <v>3</v>
      </c>
      <c r="B7" s="3" t="s">
        <v>48</v>
      </c>
      <c r="C7" s="4">
        <f>SUM(D7,G7,J7,M7)</f>
        <v>250</v>
      </c>
      <c r="D7" s="8">
        <f t="shared" si="1"/>
        <v>76</v>
      </c>
      <c r="E7" s="11">
        <v>40</v>
      </c>
      <c r="F7" s="13">
        <v>36</v>
      </c>
      <c r="G7" s="1">
        <f t="shared" ref="G6:G8" si="4">SUM(H7:I7)</f>
        <v>94</v>
      </c>
      <c r="H7" s="11">
        <v>50</v>
      </c>
      <c r="I7" s="16">
        <v>44</v>
      </c>
      <c r="J7" s="12">
        <f t="shared" si="2"/>
        <v>80</v>
      </c>
      <c r="K7" s="11">
        <v>40</v>
      </c>
      <c r="L7" s="11">
        <v>40</v>
      </c>
      <c r="M7" s="12"/>
      <c r="N7" s="11"/>
      <c r="O7" s="11"/>
      <c r="P7" s="14"/>
    </row>
    <row r="8" spans="1:16" x14ac:dyDescent="0.3">
      <c r="A8" s="2">
        <v>4</v>
      </c>
      <c r="B8" s="3" t="s">
        <v>64</v>
      </c>
      <c r="C8" s="4">
        <f t="shared" si="0"/>
        <v>232</v>
      </c>
      <c r="D8" s="8"/>
      <c r="F8" s="19"/>
      <c r="G8" s="1">
        <f t="shared" si="4"/>
        <v>80</v>
      </c>
      <c r="H8" s="11">
        <v>40</v>
      </c>
      <c r="I8" s="16">
        <v>40</v>
      </c>
      <c r="J8" s="12">
        <f t="shared" si="2"/>
        <v>72</v>
      </c>
      <c r="K8" s="11">
        <v>36</v>
      </c>
      <c r="L8" s="11">
        <v>36</v>
      </c>
      <c r="M8" s="12">
        <f t="shared" si="3"/>
        <v>80</v>
      </c>
      <c r="N8" s="11">
        <v>40</v>
      </c>
      <c r="O8" s="11">
        <v>40</v>
      </c>
      <c r="P8" s="14"/>
    </row>
    <row r="9" spans="1:16" x14ac:dyDescent="0.3">
      <c r="A9" s="2">
        <v>5</v>
      </c>
      <c r="B9" s="3" t="s">
        <v>49</v>
      </c>
      <c r="C9" s="4">
        <f t="shared" si="0"/>
        <v>112</v>
      </c>
      <c r="D9" s="8">
        <f t="shared" si="1"/>
        <v>36</v>
      </c>
      <c r="E9" s="9">
        <v>36</v>
      </c>
      <c r="F9" s="10">
        <v>0</v>
      </c>
      <c r="G9" s="1"/>
      <c r="H9" s="11"/>
      <c r="I9" s="16"/>
      <c r="J9" s="12">
        <f t="shared" si="2"/>
        <v>76</v>
      </c>
      <c r="K9" s="11">
        <v>38</v>
      </c>
      <c r="L9" s="11">
        <v>38</v>
      </c>
      <c r="M9" s="12"/>
      <c r="N9" s="11"/>
      <c r="O9" s="11"/>
      <c r="P9" s="14"/>
    </row>
    <row r="10" spans="1:16" x14ac:dyDescent="0.3">
      <c r="A10" s="2">
        <v>6</v>
      </c>
      <c r="B10" s="3" t="s">
        <v>44</v>
      </c>
      <c r="C10" s="4">
        <f t="shared" si="0"/>
        <v>100</v>
      </c>
      <c r="D10" s="8">
        <f t="shared" si="1"/>
        <v>100</v>
      </c>
      <c r="E10" s="9">
        <v>50</v>
      </c>
      <c r="F10" s="10">
        <v>50</v>
      </c>
      <c r="G10" s="1"/>
      <c r="H10" s="11"/>
      <c r="I10" s="16"/>
      <c r="J10" s="1"/>
      <c r="K10" s="11"/>
      <c r="L10" s="11"/>
      <c r="M10" s="12"/>
      <c r="N10" s="11"/>
      <c r="O10" s="11"/>
      <c r="P10" s="14"/>
    </row>
    <row r="11" spans="1:16" x14ac:dyDescent="0.3">
      <c r="A11" s="2">
        <v>7</v>
      </c>
      <c r="B11" s="3" t="s">
        <v>47</v>
      </c>
      <c r="C11" s="4">
        <f t="shared" si="0"/>
        <v>76</v>
      </c>
      <c r="D11" s="8">
        <f>SUM(E11:F11)</f>
        <v>76</v>
      </c>
      <c r="E11" s="9">
        <v>38</v>
      </c>
      <c r="F11" s="20">
        <v>38</v>
      </c>
      <c r="G11" s="1"/>
      <c r="H11" s="11"/>
      <c r="I11" s="16"/>
      <c r="J11" s="1"/>
      <c r="K11" s="11"/>
      <c r="L11" s="16"/>
      <c r="M11" s="12"/>
      <c r="N11" s="11"/>
      <c r="O11" s="16"/>
    </row>
  </sheetData>
  <sortState xmlns:xlrd2="http://schemas.microsoft.com/office/spreadsheetml/2017/richdata2" ref="B5:O11">
    <sortCondition descending="1" ref="C5:C11"/>
  </sortState>
  <mergeCells count="4">
    <mergeCell ref="D3:F3"/>
    <mergeCell ref="G3:I3"/>
    <mergeCell ref="J3:L3"/>
    <mergeCell ref="M3:O3"/>
  </mergeCells>
  <pageMargins left="0.7" right="0.7" top="0.75" bottom="0.75" header="0.3" footer="0.3"/>
  <pageSetup paperSize="9" scale="87" fitToHeight="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B91F8-41EC-4C3F-96F1-F6400901897E}">
  <sheetPr>
    <pageSetUpPr fitToPage="1"/>
  </sheetPr>
  <dimension ref="A1:P19"/>
  <sheetViews>
    <sheetView workbookViewId="0">
      <pane xSplit="2" topLeftCell="C1" activePane="topRight" state="frozen"/>
      <selection pane="topRight" sqref="A1:A2"/>
    </sheetView>
  </sheetViews>
  <sheetFormatPr defaultRowHeight="14.4" x14ac:dyDescent="0.3"/>
  <cols>
    <col min="1" max="1" width="8.5546875" customWidth="1"/>
    <col min="2" max="2" width="17.44140625" bestFit="1" customWidth="1"/>
  </cols>
  <sheetData>
    <row r="1" spans="1:16" ht="19.8" customHeight="1" x14ac:dyDescent="0.3">
      <c r="A1" s="25" t="s">
        <v>0</v>
      </c>
    </row>
    <row r="2" spans="1:16" ht="23.4" x14ac:dyDescent="0.45">
      <c r="A2" s="24" t="s">
        <v>15</v>
      </c>
    </row>
    <row r="3" spans="1:16" s="2" customFormat="1" ht="30" customHeight="1" x14ac:dyDescent="0.3">
      <c r="A3" s="2" t="s">
        <v>2</v>
      </c>
      <c r="B3" s="2" t="s">
        <v>1</v>
      </c>
      <c r="C3" s="2" t="s">
        <v>3</v>
      </c>
      <c r="D3" s="21" t="s">
        <v>7</v>
      </c>
      <c r="E3" s="22"/>
      <c r="F3" s="23"/>
      <c r="G3" s="21" t="s">
        <v>68</v>
      </c>
      <c r="H3" s="22"/>
      <c r="I3" s="23"/>
      <c r="J3" s="21" t="s">
        <v>67</v>
      </c>
      <c r="K3" s="22"/>
      <c r="L3" s="22"/>
      <c r="M3" s="21" t="s">
        <v>14</v>
      </c>
      <c r="N3" s="22"/>
      <c r="O3" s="23"/>
    </row>
    <row r="4" spans="1:16" x14ac:dyDescent="0.3">
      <c r="A4" s="2"/>
      <c r="B4" s="3"/>
      <c r="C4" s="4"/>
      <c r="D4" s="5" t="s">
        <v>4</v>
      </c>
      <c r="E4" s="6" t="s">
        <v>5</v>
      </c>
      <c r="F4" s="7" t="s">
        <v>6</v>
      </c>
      <c r="G4" s="6" t="s">
        <v>4</v>
      </c>
      <c r="H4" s="6" t="s">
        <v>5</v>
      </c>
      <c r="I4" s="7" t="s">
        <v>6</v>
      </c>
      <c r="J4" s="5" t="s">
        <v>4</v>
      </c>
      <c r="K4" s="6" t="s">
        <v>5</v>
      </c>
      <c r="L4" s="7" t="s">
        <v>6</v>
      </c>
      <c r="M4" s="5" t="s">
        <v>4</v>
      </c>
      <c r="N4" s="6" t="s">
        <v>5</v>
      </c>
      <c r="O4" s="7" t="s">
        <v>6</v>
      </c>
    </row>
    <row r="5" spans="1:16" x14ac:dyDescent="0.3">
      <c r="A5" s="2">
        <v>1</v>
      </c>
      <c r="B5" s="3" t="s">
        <v>25</v>
      </c>
      <c r="C5" s="4">
        <f>SUM(D5,G5,J5,M5)</f>
        <v>390</v>
      </c>
      <c r="D5" s="8">
        <f>SUM(E5:F5)</f>
        <v>100</v>
      </c>
      <c r="E5" s="9">
        <v>50</v>
      </c>
      <c r="F5" s="9">
        <v>50</v>
      </c>
      <c r="G5" s="17">
        <f>SUM(H5:I5)</f>
        <v>100</v>
      </c>
      <c r="H5" s="11">
        <v>50</v>
      </c>
      <c r="I5" s="16">
        <v>50</v>
      </c>
      <c r="J5" s="1">
        <f>SUM(K5:L5)</f>
        <v>90</v>
      </c>
      <c r="K5" s="11">
        <v>40</v>
      </c>
      <c r="L5" s="11">
        <v>50</v>
      </c>
      <c r="M5" s="12">
        <f>SUM(N5:O5)</f>
        <v>100</v>
      </c>
      <c r="N5" s="11">
        <v>50</v>
      </c>
      <c r="O5" s="11">
        <v>50</v>
      </c>
      <c r="P5" s="14"/>
    </row>
    <row r="6" spans="1:16" x14ac:dyDescent="0.3">
      <c r="A6" s="2">
        <v>2</v>
      </c>
      <c r="B6" s="3" t="s">
        <v>50</v>
      </c>
      <c r="C6" s="4">
        <f t="shared" ref="C5:C18" si="0">SUM(D6,G6,J6,M6)</f>
        <v>340</v>
      </c>
      <c r="D6" s="8">
        <f t="shared" ref="D6:D18" si="1">SUM(E6:F6)</f>
        <v>84</v>
      </c>
      <c r="E6" s="9">
        <v>40</v>
      </c>
      <c r="F6" s="9">
        <v>44</v>
      </c>
      <c r="G6" s="17">
        <f t="shared" ref="G6:G18" si="2">SUM(H6:I6)</f>
        <v>88</v>
      </c>
      <c r="H6" s="11">
        <v>44</v>
      </c>
      <c r="I6" s="16">
        <v>44</v>
      </c>
      <c r="J6" s="1">
        <f t="shared" ref="J6:J18" si="3">SUM(K6:L6)</f>
        <v>90</v>
      </c>
      <c r="K6" s="11">
        <v>50</v>
      </c>
      <c r="L6" s="11">
        <v>40</v>
      </c>
      <c r="M6" s="12">
        <f t="shared" ref="M6:M18" si="4">SUM(N6:O6)</f>
        <v>78</v>
      </c>
      <c r="N6" s="11">
        <v>38</v>
      </c>
      <c r="O6" s="11">
        <v>40</v>
      </c>
      <c r="P6" s="14"/>
    </row>
    <row r="7" spans="1:16" x14ac:dyDescent="0.3">
      <c r="A7" s="2">
        <v>3</v>
      </c>
      <c r="B7" s="3" t="s">
        <v>51</v>
      </c>
      <c r="C7" s="4">
        <f t="shared" si="0"/>
        <v>305</v>
      </c>
      <c r="D7" s="8">
        <f t="shared" si="1"/>
        <v>78</v>
      </c>
      <c r="E7" s="9">
        <v>38</v>
      </c>
      <c r="F7" s="9">
        <v>40</v>
      </c>
      <c r="G7" s="17">
        <f t="shared" si="2"/>
        <v>80</v>
      </c>
      <c r="H7" s="11">
        <v>40</v>
      </c>
      <c r="I7" s="16">
        <v>40</v>
      </c>
      <c r="J7" s="1">
        <f t="shared" si="3"/>
        <v>69</v>
      </c>
      <c r="K7" s="11">
        <v>34</v>
      </c>
      <c r="L7" s="11">
        <v>35</v>
      </c>
      <c r="M7" s="12">
        <f t="shared" si="4"/>
        <v>78</v>
      </c>
      <c r="N7" s="11">
        <v>40</v>
      </c>
      <c r="O7" s="11">
        <v>38</v>
      </c>
      <c r="P7" s="14"/>
    </row>
    <row r="8" spans="1:16" x14ac:dyDescent="0.3">
      <c r="A8" s="2">
        <v>4</v>
      </c>
      <c r="B8" s="3" t="s">
        <v>52</v>
      </c>
      <c r="C8" s="4">
        <f t="shared" si="0"/>
        <v>290</v>
      </c>
      <c r="D8" s="8">
        <f t="shared" si="1"/>
        <v>72</v>
      </c>
      <c r="E8" s="9">
        <v>36</v>
      </c>
      <c r="F8" s="9">
        <v>36</v>
      </c>
      <c r="G8" s="17">
        <f t="shared" si="2"/>
        <v>73</v>
      </c>
      <c r="H8" s="11">
        <v>38</v>
      </c>
      <c r="I8" s="16">
        <v>35</v>
      </c>
      <c r="J8" s="1">
        <f t="shared" si="3"/>
        <v>74</v>
      </c>
      <c r="K8" s="11">
        <v>38</v>
      </c>
      <c r="L8" s="11">
        <v>36</v>
      </c>
      <c r="M8" s="12">
        <f t="shared" si="4"/>
        <v>71</v>
      </c>
      <c r="N8" s="11">
        <v>36</v>
      </c>
      <c r="O8" s="11">
        <v>35</v>
      </c>
      <c r="P8" s="14"/>
    </row>
    <row r="9" spans="1:16" x14ac:dyDescent="0.3">
      <c r="A9" s="2">
        <v>5</v>
      </c>
      <c r="B9" s="3" t="s">
        <v>53</v>
      </c>
      <c r="C9" s="4">
        <f t="shared" si="0"/>
        <v>250</v>
      </c>
      <c r="D9" s="8">
        <f t="shared" si="1"/>
        <v>74</v>
      </c>
      <c r="E9" s="11">
        <v>44</v>
      </c>
      <c r="F9" s="11">
        <v>30</v>
      </c>
      <c r="G9" s="17"/>
      <c r="H9" s="11"/>
      <c r="I9" s="16"/>
      <c r="J9" s="1">
        <f t="shared" si="3"/>
        <v>88</v>
      </c>
      <c r="K9" s="11">
        <v>44</v>
      </c>
      <c r="L9" s="11">
        <v>44</v>
      </c>
      <c r="M9" s="12">
        <f t="shared" si="4"/>
        <v>88</v>
      </c>
      <c r="N9" s="11">
        <v>44</v>
      </c>
      <c r="O9" s="11">
        <v>44</v>
      </c>
      <c r="P9" s="14"/>
    </row>
    <row r="10" spans="1:16" x14ac:dyDescent="0.3">
      <c r="A10" s="2">
        <v>6</v>
      </c>
      <c r="B10" s="3" t="s">
        <v>60</v>
      </c>
      <c r="C10" s="4">
        <f t="shared" si="0"/>
        <v>246</v>
      </c>
      <c r="D10" s="8">
        <f t="shared" si="1"/>
        <v>33</v>
      </c>
      <c r="E10" s="9">
        <v>33</v>
      </c>
      <c r="F10" s="9">
        <v>0</v>
      </c>
      <c r="G10" s="17">
        <f t="shared" si="2"/>
        <v>72</v>
      </c>
      <c r="H10" s="11">
        <v>36</v>
      </c>
      <c r="I10" s="16">
        <v>36</v>
      </c>
      <c r="J10" s="1">
        <f t="shared" si="3"/>
        <v>70</v>
      </c>
      <c r="K10" s="11">
        <v>36</v>
      </c>
      <c r="L10" s="11">
        <v>34</v>
      </c>
      <c r="M10" s="12">
        <f t="shared" si="4"/>
        <v>71</v>
      </c>
      <c r="N10" s="11">
        <v>35</v>
      </c>
      <c r="O10" s="11">
        <v>36</v>
      </c>
      <c r="P10" s="14"/>
    </row>
    <row r="11" spans="1:16" x14ac:dyDescent="0.3">
      <c r="A11" s="2">
        <v>7</v>
      </c>
      <c r="B11" s="3" t="s">
        <v>56</v>
      </c>
      <c r="C11" s="4">
        <f t="shared" si="0"/>
        <v>204</v>
      </c>
      <c r="D11" s="8">
        <f t="shared" si="1"/>
        <v>65</v>
      </c>
      <c r="E11" s="9">
        <v>34</v>
      </c>
      <c r="F11" s="9">
        <v>31</v>
      </c>
      <c r="G11" s="17">
        <f t="shared" si="2"/>
        <v>72</v>
      </c>
      <c r="H11" s="11">
        <v>34</v>
      </c>
      <c r="I11" s="16">
        <v>38</v>
      </c>
      <c r="J11" s="1">
        <f t="shared" si="3"/>
        <v>67</v>
      </c>
      <c r="K11" s="11">
        <v>35</v>
      </c>
      <c r="L11" s="11">
        <v>32</v>
      </c>
      <c r="M11" s="12"/>
      <c r="N11" s="11"/>
      <c r="O11" s="16"/>
    </row>
    <row r="12" spans="1:16" x14ac:dyDescent="0.3">
      <c r="A12" s="2">
        <v>8</v>
      </c>
      <c r="B12" s="3" t="s">
        <v>58</v>
      </c>
      <c r="C12" s="4">
        <f t="shared" si="0"/>
        <v>187</v>
      </c>
      <c r="D12" s="8">
        <f t="shared" si="1"/>
        <v>63</v>
      </c>
      <c r="E12" s="9">
        <v>31</v>
      </c>
      <c r="F12" s="9">
        <v>32</v>
      </c>
      <c r="G12" s="17"/>
      <c r="H12" s="11"/>
      <c r="I12" s="16"/>
      <c r="J12" s="1">
        <f t="shared" si="3"/>
        <v>59</v>
      </c>
      <c r="K12" s="11">
        <v>30</v>
      </c>
      <c r="L12" s="11">
        <v>29</v>
      </c>
      <c r="M12" s="12">
        <f t="shared" si="4"/>
        <v>65</v>
      </c>
      <c r="N12" s="11">
        <v>32</v>
      </c>
      <c r="O12" s="16">
        <v>33</v>
      </c>
    </row>
    <row r="13" spans="1:16" x14ac:dyDescent="0.3">
      <c r="A13" s="2">
        <v>9</v>
      </c>
      <c r="B13" s="3" t="s">
        <v>55</v>
      </c>
      <c r="C13" s="4">
        <f t="shared" si="0"/>
        <v>134</v>
      </c>
      <c r="D13" s="8">
        <f t="shared" si="1"/>
        <v>68</v>
      </c>
      <c r="E13" s="9">
        <v>35</v>
      </c>
      <c r="F13" s="9">
        <v>33</v>
      </c>
      <c r="G13" s="17"/>
      <c r="H13" s="11"/>
      <c r="I13" s="16"/>
      <c r="J13" s="1"/>
      <c r="K13" s="11"/>
      <c r="L13" s="11"/>
      <c r="M13" s="12">
        <f t="shared" si="4"/>
        <v>66</v>
      </c>
      <c r="N13" s="11">
        <v>34</v>
      </c>
      <c r="O13" s="16">
        <v>32</v>
      </c>
    </row>
    <row r="14" spans="1:16" x14ac:dyDescent="0.3">
      <c r="A14" s="2">
        <v>10</v>
      </c>
      <c r="B14" s="3" t="s">
        <v>65</v>
      </c>
      <c r="C14" s="4">
        <f t="shared" si="0"/>
        <v>133</v>
      </c>
      <c r="D14" s="8"/>
      <c r="G14" s="17"/>
      <c r="H14" s="11"/>
      <c r="I14" s="16"/>
      <c r="J14" s="1">
        <f t="shared" si="3"/>
        <v>66</v>
      </c>
      <c r="K14" s="11">
        <v>33</v>
      </c>
      <c r="L14" s="11">
        <v>33</v>
      </c>
      <c r="M14" s="12">
        <f t="shared" si="4"/>
        <v>67</v>
      </c>
      <c r="N14" s="11">
        <v>33</v>
      </c>
      <c r="O14" s="16">
        <v>34</v>
      </c>
    </row>
    <row r="15" spans="1:16" x14ac:dyDescent="0.3">
      <c r="A15" s="2">
        <v>11</v>
      </c>
      <c r="B15" s="3" t="s">
        <v>57</v>
      </c>
      <c r="C15" s="4">
        <f t="shared" si="0"/>
        <v>127</v>
      </c>
      <c r="D15" s="8">
        <f t="shared" si="1"/>
        <v>64</v>
      </c>
      <c r="E15" s="9">
        <v>30</v>
      </c>
      <c r="F15" s="9">
        <v>34</v>
      </c>
      <c r="G15" s="17"/>
      <c r="H15" s="11"/>
      <c r="I15" s="16"/>
      <c r="J15" s="1">
        <f t="shared" si="3"/>
        <v>63</v>
      </c>
      <c r="K15" s="11">
        <v>32</v>
      </c>
      <c r="L15" s="11">
        <v>31</v>
      </c>
      <c r="M15" s="12"/>
      <c r="N15" s="11"/>
      <c r="O15" s="16"/>
    </row>
    <row r="16" spans="1:16" x14ac:dyDescent="0.3">
      <c r="A16" s="2">
        <v>12</v>
      </c>
      <c r="B16" s="3" t="s">
        <v>54</v>
      </c>
      <c r="C16" s="4">
        <f t="shared" si="0"/>
        <v>108</v>
      </c>
      <c r="D16" s="8">
        <f t="shared" si="1"/>
        <v>70</v>
      </c>
      <c r="E16" s="9">
        <v>32</v>
      </c>
      <c r="F16" s="9">
        <v>38</v>
      </c>
      <c r="G16" s="17"/>
      <c r="H16" s="11"/>
      <c r="I16" s="16"/>
      <c r="J16" s="1">
        <f t="shared" si="3"/>
        <v>38</v>
      </c>
      <c r="K16" s="11">
        <v>0</v>
      </c>
      <c r="L16" s="11">
        <v>38</v>
      </c>
      <c r="M16" s="12"/>
      <c r="N16" s="11"/>
      <c r="O16" s="16"/>
    </row>
    <row r="17" spans="1:15" x14ac:dyDescent="0.3">
      <c r="A17" s="2">
        <v>13</v>
      </c>
      <c r="B17" s="3" t="s">
        <v>59</v>
      </c>
      <c r="C17" s="4">
        <f t="shared" si="0"/>
        <v>104</v>
      </c>
      <c r="D17" s="8">
        <f t="shared" si="1"/>
        <v>35</v>
      </c>
      <c r="E17" s="9">
        <v>0</v>
      </c>
      <c r="F17" s="9">
        <v>35</v>
      </c>
      <c r="G17" s="17">
        <f t="shared" si="2"/>
        <v>69</v>
      </c>
      <c r="H17" s="11">
        <v>35</v>
      </c>
      <c r="I17" s="16">
        <v>34</v>
      </c>
      <c r="J17" s="1"/>
      <c r="K17" s="11"/>
      <c r="L17" s="11"/>
      <c r="M17" s="12"/>
      <c r="N17" s="11"/>
      <c r="O17" s="16"/>
    </row>
    <row r="18" spans="1:15" x14ac:dyDescent="0.3">
      <c r="A18" s="2">
        <v>14</v>
      </c>
      <c r="B18" s="3" t="s">
        <v>66</v>
      </c>
      <c r="C18" s="4">
        <f t="shared" si="0"/>
        <v>61</v>
      </c>
      <c r="D18" s="8"/>
      <c r="G18" s="17"/>
      <c r="H18" s="11"/>
      <c r="I18" s="16"/>
      <c r="J18" s="1">
        <f t="shared" si="3"/>
        <v>61</v>
      </c>
      <c r="K18" s="11">
        <v>31</v>
      </c>
      <c r="L18" s="11">
        <v>30</v>
      </c>
      <c r="M18" s="12"/>
      <c r="N18" s="11"/>
      <c r="O18" s="16"/>
    </row>
    <row r="19" spans="1:15" x14ac:dyDescent="0.3">
      <c r="A19" s="2"/>
      <c r="M19" s="1"/>
      <c r="N19" s="11"/>
      <c r="O19" s="11"/>
    </row>
  </sheetData>
  <sortState xmlns:xlrd2="http://schemas.microsoft.com/office/spreadsheetml/2017/richdata2" ref="B5:O18">
    <sortCondition descending="1" ref="C5:C18"/>
  </sortState>
  <mergeCells count="4">
    <mergeCell ref="D3:F3"/>
    <mergeCell ref="G3:I3"/>
    <mergeCell ref="J3:L3"/>
    <mergeCell ref="M3:O3"/>
  </mergeCells>
  <pageMargins left="0.7" right="0.7" top="0.75" bottom="0.75" header="0.3" footer="0.3"/>
  <pageSetup paperSize="9" scale="87" fitToHeight="0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274D0-2A90-4AC2-B2AA-215856F6612D}">
  <sheetPr>
    <pageSetUpPr fitToPage="1"/>
  </sheetPr>
  <dimension ref="A1:P18"/>
  <sheetViews>
    <sheetView zoomScaleNormal="100" workbookViewId="0">
      <pane xSplit="2" topLeftCell="C1" activePane="topRight" state="frozen"/>
      <selection pane="topRight" activeCell="E19" sqref="E19"/>
    </sheetView>
  </sheetViews>
  <sheetFormatPr defaultRowHeight="14.4" x14ac:dyDescent="0.3"/>
  <cols>
    <col min="1" max="1" width="8.5546875" customWidth="1"/>
    <col min="2" max="2" width="17.44140625" customWidth="1"/>
  </cols>
  <sheetData>
    <row r="1" spans="1:16" ht="19.8" customHeight="1" x14ac:dyDescent="0.3">
      <c r="A1" s="25" t="s">
        <v>0</v>
      </c>
    </row>
    <row r="2" spans="1:16" ht="23.4" x14ac:dyDescent="0.45">
      <c r="A2" s="24" t="s">
        <v>70</v>
      </c>
    </row>
    <row r="3" spans="1:16" s="2" customFormat="1" ht="30" customHeight="1" x14ac:dyDescent="0.3">
      <c r="A3" s="2" t="s">
        <v>2</v>
      </c>
      <c r="B3" s="2" t="s">
        <v>1</v>
      </c>
      <c r="C3" s="2" t="s">
        <v>3</v>
      </c>
      <c r="D3" s="21" t="s">
        <v>7</v>
      </c>
      <c r="E3" s="22"/>
      <c r="F3" s="23"/>
      <c r="G3" s="21" t="s">
        <v>68</v>
      </c>
      <c r="H3" s="22"/>
      <c r="I3" s="23"/>
      <c r="J3" s="21" t="s">
        <v>67</v>
      </c>
      <c r="K3" s="22"/>
      <c r="L3" s="22"/>
      <c r="M3" s="21" t="s">
        <v>14</v>
      </c>
      <c r="N3" s="22"/>
      <c r="O3" s="23"/>
    </row>
    <row r="4" spans="1:16" x14ac:dyDescent="0.3">
      <c r="A4" s="2"/>
      <c r="B4" s="3"/>
      <c r="C4" s="4"/>
      <c r="D4" s="5" t="s">
        <v>4</v>
      </c>
      <c r="E4" s="6" t="s">
        <v>5</v>
      </c>
      <c r="F4" s="7" t="s">
        <v>6</v>
      </c>
      <c r="G4" s="5" t="s">
        <v>4</v>
      </c>
      <c r="H4" s="6" t="s">
        <v>5</v>
      </c>
      <c r="I4" s="7" t="s">
        <v>6</v>
      </c>
      <c r="J4" s="6" t="s">
        <v>4</v>
      </c>
      <c r="K4" s="6" t="s">
        <v>5</v>
      </c>
      <c r="L4" s="7" t="s">
        <v>6</v>
      </c>
      <c r="M4" s="5" t="s">
        <v>4</v>
      </c>
      <c r="N4" s="6" t="s">
        <v>5</v>
      </c>
      <c r="O4" s="7" t="s">
        <v>6</v>
      </c>
    </row>
    <row r="5" spans="1:16" x14ac:dyDescent="0.3">
      <c r="A5" s="2">
        <v>1</v>
      </c>
      <c r="B5" s="3" t="s">
        <v>8</v>
      </c>
      <c r="C5" s="4">
        <f>SUM(D5,J5,G5,M5)</f>
        <v>388</v>
      </c>
      <c r="D5" s="8">
        <f>SUM(E5:F5)</f>
        <v>100</v>
      </c>
      <c r="E5" s="9">
        <v>50</v>
      </c>
      <c r="F5" s="10">
        <v>50</v>
      </c>
      <c r="G5" s="12">
        <f>SUM(H5:I5)</f>
        <v>100</v>
      </c>
      <c r="H5" s="11">
        <v>50</v>
      </c>
      <c r="I5" s="13">
        <v>50</v>
      </c>
      <c r="J5" s="1">
        <f>SUM(K5:L5)</f>
        <v>100</v>
      </c>
      <c r="K5" s="11">
        <v>50</v>
      </c>
      <c r="L5" s="11">
        <v>50</v>
      </c>
      <c r="M5" s="12">
        <f>SUM(N5:O5)</f>
        <v>88</v>
      </c>
      <c r="N5" s="11">
        <v>44</v>
      </c>
      <c r="O5" s="11">
        <v>44</v>
      </c>
      <c r="P5" s="14"/>
    </row>
    <row r="6" spans="1:16" x14ac:dyDescent="0.3">
      <c r="A6" s="2">
        <v>2</v>
      </c>
      <c r="B6" s="3" t="s">
        <v>12</v>
      </c>
      <c r="C6" s="4">
        <f>SUM(D6,J6,G6,M6)</f>
        <v>336</v>
      </c>
      <c r="D6" s="8">
        <f t="shared" ref="D6:D10" si="0">SUM(E6:F6)</f>
        <v>72</v>
      </c>
      <c r="E6" s="9">
        <v>36</v>
      </c>
      <c r="F6" s="10">
        <v>36</v>
      </c>
      <c r="G6" s="12">
        <f t="shared" ref="G6:G10" si="1">SUM(H6:I6)</f>
        <v>76</v>
      </c>
      <c r="H6" s="11">
        <v>38</v>
      </c>
      <c r="I6" s="13">
        <v>38</v>
      </c>
      <c r="J6" s="1">
        <f t="shared" ref="J6:J10" si="2">SUM(K6:L6)</f>
        <v>88</v>
      </c>
      <c r="K6" s="11">
        <v>44</v>
      </c>
      <c r="L6" s="11">
        <v>44</v>
      </c>
      <c r="M6" s="12">
        <f t="shared" ref="M6:M10" si="3">SUM(N6:O6)</f>
        <v>100</v>
      </c>
      <c r="N6" s="11">
        <v>50</v>
      </c>
      <c r="O6" s="11">
        <v>50</v>
      </c>
      <c r="P6" s="14"/>
    </row>
    <row r="7" spans="1:16" x14ac:dyDescent="0.3">
      <c r="A7" s="2">
        <v>3</v>
      </c>
      <c r="B7" s="3" t="s">
        <v>9</v>
      </c>
      <c r="C7" s="4">
        <f>SUM(D7,J7,G7,M7)</f>
        <v>332</v>
      </c>
      <c r="D7" s="8">
        <f t="shared" si="0"/>
        <v>88</v>
      </c>
      <c r="E7" s="9">
        <v>44</v>
      </c>
      <c r="F7" s="10">
        <v>44</v>
      </c>
      <c r="G7" s="12">
        <f t="shared" si="1"/>
        <v>84</v>
      </c>
      <c r="H7" s="11">
        <v>44</v>
      </c>
      <c r="I7" s="13">
        <v>40</v>
      </c>
      <c r="J7" s="1">
        <f t="shared" si="2"/>
        <v>80</v>
      </c>
      <c r="K7" s="11">
        <v>40</v>
      </c>
      <c r="L7" s="11">
        <v>40</v>
      </c>
      <c r="M7" s="12">
        <f t="shared" si="3"/>
        <v>80</v>
      </c>
      <c r="N7" s="11">
        <v>40</v>
      </c>
      <c r="O7" s="11">
        <v>40</v>
      </c>
      <c r="P7" s="14"/>
    </row>
    <row r="8" spans="1:16" x14ac:dyDescent="0.3">
      <c r="A8" s="2">
        <v>4</v>
      </c>
      <c r="B8" s="3" t="s">
        <v>11</v>
      </c>
      <c r="C8" s="4">
        <f>SUM(D8,J8,G8,M8)</f>
        <v>188</v>
      </c>
      <c r="D8" s="8">
        <f t="shared" si="0"/>
        <v>76</v>
      </c>
      <c r="E8" s="9">
        <v>38</v>
      </c>
      <c r="F8" s="10">
        <v>38</v>
      </c>
      <c r="G8" s="12"/>
      <c r="H8" s="11"/>
      <c r="I8" s="13"/>
      <c r="J8" s="1">
        <f t="shared" si="2"/>
        <v>76</v>
      </c>
      <c r="K8" s="11">
        <v>38</v>
      </c>
      <c r="L8" s="11">
        <v>38</v>
      </c>
      <c r="M8" s="12">
        <f t="shared" si="3"/>
        <v>36</v>
      </c>
      <c r="N8" s="11">
        <v>36</v>
      </c>
      <c r="O8" s="11">
        <v>0</v>
      </c>
      <c r="P8" s="14"/>
    </row>
    <row r="9" spans="1:16" x14ac:dyDescent="0.3">
      <c r="A9" s="2">
        <v>5</v>
      </c>
      <c r="B9" s="3" t="s">
        <v>13</v>
      </c>
      <c r="C9" s="4">
        <f>SUM(D9,J9,G9,M9)</f>
        <v>160</v>
      </c>
      <c r="D9" s="8"/>
      <c r="E9" s="11"/>
      <c r="F9" s="13"/>
      <c r="G9" s="12">
        <f t="shared" si="1"/>
        <v>84</v>
      </c>
      <c r="H9" s="11">
        <v>40</v>
      </c>
      <c r="I9" s="13">
        <v>44</v>
      </c>
      <c r="J9" s="1"/>
      <c r="K9" s="11"/>
      <c r="L9" s="11"/>
      <c r="M9" s="12">
        <f t="shared" si="3"/>
        <v>76</v>
      </c>
      <c r="N9" s="11">
        <v>38</v>
      </c>
      <c r="O9" s="11">
        <v>38</v>
      </c>
      <c r="P9" s="14"/>
    </row>
    <row r="10" spans="1:16" x14ac:dyDescent="0.3">
      <c r="A10" s="2">
        <v>6</v>
      </c>
      <c r="B10" s="3" t="s">
        <v>10</v>
      </c>
      <c r="C10" s="4">
        <f>SUM(D10,J18,G10,M10)</f>
        <v>80</v>
      </c>
      <c r="D10" s="8">
        <f t="shared" si="0"/>
        <v>80</v>
      </c>
      <c r="E10" s="9">
        <v>40</v>
      </c>
      <c r="F10" s="10">
        <v>40</v>
      </c>
      <c r="G10" s="12"/>
      <c r="H10" s="11"/>
      <c r="I10" s="13"/>
      <c r="J10" s="1"/>
      <c r="M10" s="12"/>
      <c r="N10" s="11"/>
      <c r="O10" s="11"/>
      <c r="P10" s="14"/>
    </row>
    <row r="18" spans="10:12" x14ac:dyDescent="0.3">
      <c r="J18" s="1"/>
      <c r="K18" s="11"/>
      <c r="L18" s="11"/>
    </row>
  </sheetData>
  <sortState xmlns:xlrd2="http://schemas.microsoft.com/office/spreadsheetml/2017/richdata2" ref="B5:O10">
    <sortCondition descending="1" ref="C5:C10"/>
  </sortState>
  <mergeCells count="4">
    <mergeCell ref="M3:O3"/>
    <mergeCell ref="D3:F3"/>
    <mergeCell ref="J3:L3"/>
    <mergeCell ref="G3:I3"/>
  </mergeCells>
  <pageMargins left="0.7" right="0.7" top="0.75" bottom="0.75" header="0.3" footer="0.3"/>
  <pageSetup paperSize="9" scale="87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6</vt:i4>
      </vt:variant>
    </vt:vector>
  </HeadingPairs>
  <TitlesOfParts>
    <vt:vector size="6" baseType="lpstr">
      <vt:lpstr>ZM Retro mop</vt:lpstr>
      <vt:lpstr>ZM Sporta mop</vt:lpstr>
      <vt:lpstr>ZM 2A std</vt:lpstr>
      <vt:lpstr>ZM Meitenes</vt:lpstr>
      <vt:lpstr>ZM45 std 16+</vt:lpstr>
      <vt:lpstr>ZM45 std -16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Moto LaMSF</dc:creator>
  <cp:lastModifiedBy>Moto LaMSF</cp:lastModifiedBy>
  <cp:lastPrinted>2025-10-30T11:05:16Z</cp:lastPrinted>
  <dcterms:created xsi:type="dcterms:W3CDTF">2025-10-15T09:56:50Z</dcterms:created>
  <dcterms:modified xsi:type="dcterms:W3CDTF">2025-10-30T11:06:54Z</dcterms:modified>
</cp:coreProperties>
</file>